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1"/>
  </bookViews>
  <sheets>
    <sheet name="doch jedn budż" sheetId="1" r:id="rId1"/>
    <sheet name="wyd jedn budż" sheetId="2" r:id="rId2"/>
  </sheets>
  <definedNames>
    <definedName name="Excel_BuiltIn_Print_Titles" localSheetId="0">'doch jedn budż'!$9:$9</definedName>
    <definedName name="Excel_BuiltIn_Print_Titles" localSheetId="1">'wyd jedn budż'!$9:$10</definedName>
    <definedName name="_xlnm.Print_Titles" localSheetId="0">'doch jedn budż'!$9:$9</definedName>
    <definedName name="_xlnm.Print_Titles" localSheetId="1">'wyd jedn budż'!$9:$10</definedName>
  </definedNames>
  <calcPr calcId="124519"/>
</workbook>
</file>

<file path=xl/calcChain.xml><?xml version="1.0" encoding="utf-8"?>
<calcChain xmlns="http://schemas.openxmlformats.org/spreadsheetml/2006/main">
  <c r="C72" i="2"/>
  <c r="C71" s="1"/>
  <c r="C60"/>
  <c r="C59"/>
  <c r="C23"/>
  <c r="C22"/>
  <c r="C15"/>
  <c r="C14"/>
  <c r="C12" s="1"/>
  <c r="C14" i="1"/>
  <c r="C13"/>
  <c r="C12" s="1"/>
  <c r="C69" i="2" l="1"/>
  <c r="C11"/>
</calcChain>
</file>

<file path=xl/sharedStrings.xml><?xml version="1.0" encoding="utf-8"?>
<sst xmlns="http://schemas.openxmlformats.org/spreadsheetml/2006/main" count="147" uniqueCount="93">
  <si>
    <t>PF-1</t>
  </si>
  <si>
    <t>Plan finansowy jednostki budżetowej</t>
  </si>
  <si>
    <t>na 2013 rok</t>
  </si>
  <si>
    <t>Dz./
rozdz./
§</t>
  </si>
  <si>
    <t>Wyszczególnienie</t>
  </si>
  <si>
    <t>Plan na
2013 r.</t>
  </si>
  <si>
    <t>DOCHODY OGÓŁEM</t>
  </si>
  <si>
    <t>Dz. 852</t>
  </si>
  <si>
    <t>Pomoc społeczna</t>
  </si>
  <si>
    <t>Rozdz. 85202</t>
  </si>
  <si>
    <t>Domy pomocy społecznej</t>
  </si>
  <si>
    <t>Dochody bieżące</t>
  </si>
  <si>
    <t>§ 0750</t>
  </si>
  <si>
    <t>Dochody z najmu i dzierżawy składników majątkowych Skarbu Państwa  jst   lub innych jednostek zaliczonych do sektora finansów publicznych oraz innych umów o podobnym charakterze.</t>
  </si>
  <si>
    <t>§ 0830</t>
  </si>
  <si>
    <t>Wpływy z usług</t>
  </si>
  <si>
    <t>§ 0960</t>
  </si>
  <si>
    <t>Otrzymane spadki ,zapisy i darowizny w postaci pieniężnej</t>
  </si>
  <si>
    <t>§ 0970</t>
  </si>
  <si>
    <t>Wpływy z różnych dochodów</t>
  </si>
  <si>
    <t>Rozdz. 85295</t>
  </si>
  <si>
    <t>Rzeszów, dn. 07.12.2012</t>
  </si>
  <si>
    <t>PF-2</t>
  </si>
  <si>
    <t>Dz.
rozdz.
§</t>
  </si>
  <si>
    <t>WYDATKI OGÓŁEM</t>
  </si>
  <si>
    <t>Zadania własne gminy</t>
  </si>
  <si>
    <t>Rozdz. 85203</t>
  </si>
  <si>
    <t>Ośrodki wsparcia</t>
  </si>
  <si>
    <t>Wydatki bieżące</t>
  </si>
  <si>
    <t>§ 4210</t>
  </si>
  <si>
    <t>Zakup materiałów i wyposażenia</t>
  </si>
  <si>
    <t>§ 4220</t>
  </si>
  <si>
    <t>Zakup środków żywności</t>
  </si>
  <si>
    <t>§ 4740</t>
  </si>
  <si>
    <t>Zakup materiałów papierniczych do sprzętu drukarskiego i urządzeń kserograficznych</t>
  </si>
  <si>
    <t>§ 4750</t>
  </si>
  <si>
    <t>Zakup akcesoriów komputerowych</t>
  </si>
  <si>
    <t>Zadania własne powiatu</t>
  </si>
  <si>
    <t>§ 3020</t>
  </si>
  <si>
    <t>Nagrody i wydatki osobowe niezaliczone do wynagrodzeń</t>
  </si>
  <si>
    <t>§ 4010</t>
  </si>
  <si>
    <t>Wynagrodzenia osobowe pracowników</t>
  </si>
  <si>
    <t>§ 4040</t>
  </si>
  <si>
    <t>Dodatkowe wynagrodzenie roczne</t>
  </si>
  <si>
    <t>§ 4110</t>
  </si>
  <si>
    <t>Składki na ubezpieczenia społeczne</t>
  </si>
  <si>
    <t>§ 4120</t>
  </si>
  <si>
    <t>Składki na Fundusz Pracy</t>
  </si>
  <si>
    <t>§ 4170</t>
  </si>
  <si>
    <t>Wynagrodzenia bezosobowe</t>
  </si>
  <si>
    <t>§ 4230</t>
  </si>
  <si>
    <t>Zakup leków,wyrobów medycznych i  produktów   biobójczych</t>
  </si>
  <si>
    <t>§ 4240</t>
  </si>
  <si>
    <t>Zakup pomocy naukowych,dydaktycznych i książek</t>
  </si>
  <si>
    <t>§ 4260</t>
  </si>
  <si>
    <t>Zakup energii</t>
  </si>
  <si>
    <t>§ 4270</t>
  </si>
  <si>
    <t>Zakup usług remontowych</t>
  </si>
  <si>
    <t>§ 4280</t>
  </si>
  <si>
    <t>Zakup usług zdrowotnych</t>
  </si>
  <si>
    <t>§ 4300</t>
  </si>
  <si>
    <t>Zakup usług pozostałych</t>
  </si>
  <si>
    <t>§ 4350</t>
  </si>
  <si>
    <t>Zakup usług dostępu do sieci Internet</t>
  </si>
  <si>
    <t>§ 4360</t>
  </si>
  <si>
    <t>Opłaty z tytułu zakupu usług telekomunikacyjnych  świadczonych w ruchomej  publicznej sieci telefonicznej</t>
  </si>
  <si>
    <t>§ 4370</t>
  </si>
  <si>
    <t>Opłaty z tytułu zakupu usług telekomunikacyjnych  świadczonych w stacjonarnej publicznej sieci telefonicznej</t>
  </si>
  <si>
    <t>§ 4410</t>
  </si>
  <si>
    <t>Podróże służbowe krajowe</t>
  </si>
  <si>
    <t>§ 4420</t>
  </si>
  <si>
    <t>Podróże służbowe zagraniczne</t>
  </si>
  <si>
    <t>§ 4430</t>
  </si>
  <si>
    <t>Różne opłaty i składki</t>
  </si>
  <si>
    <t>§ 4440</t>
  </si>
  <si>
    <t>Odpisy na zakładowy fundusz świadczeń socjalnych</t>
  </si>
  <si>
    <t>§ 4480</t>
  </si>
  <si>
    <t>Podatek od nieruchomości</t>
  </si>
  <si>
    <t>§ 4510</t>
  </si>
  <si>
    <t>Opłaty na rzecz budżetu państwa</t>
  </si>
  <si>
    <t>§ 4520</t>
  </si>
  <si>
    <t>Opłaty na rzecz budżetów jednostek samorządu terytorialnego</t>
  </si>
  <si>
    <t>§ 4700</t>
  </si>
  <si>
    <t>Szkolenia pracowników niebędących członkami korpusu służby cywilnej</t>
  </si>
  <si>
    <t>§ 4780</t>
  </si>
  <si>
    <t>Składki na Fundusz  Emerytur Pomostowych</t>
  </si>
  <si>
    <t>§ 3110</t>
  </si>
  <si>
    <t>Świadczenia społeczne</t>
  </si>
  <si>
    <t>Dz. 853</t>
  </si>
  <si>
    <t>Pozostałe zadania w zakresie polityki społecznej</t>
  </si>
  <si>
    <t>Rozdz. 85311</t>
  </si>
  <si>
    <t>Rehabilitacja zawodowa i społeczna w zakresie polityki społecznej</t>
  </si>
  <si>
    <t>Zadania realizowane przez powiat w drodze porozumień z jednostkami samorządu terytorialnego</t>
  </si>
</sst>
</file>

<file path=xl/styles.xml><?xml version="1.0" encoding="utf-8"?>
<styleSheet xmlns="http://schemas.openxmlformats.org/spreadsheetml/2006/main">
  <numFmts count="1">
    <numFmt numFmtId="164" formatCode="#,###.00"/>
  </numFmts>
  <fonts count="12">
    <font>
      <sz val="10"/>
      <name val="Arial CE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1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1"/>
    </font>
    <font>
      <b/>
      <sz val="6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1" xfId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5" fillId="0" borderId="0" xfId="1" applyFont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1" applyFont="1" applyBorder="1"/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5" fillId="0" borderId="4" xfId="1" applyFont="1" applyBorder="1" applyAlignment="1">
      <alignment horizontal="right" vertical="center"/>
    </xf>
    <xf numFmtId="0" fontId="5" fillId="0" borderId="4" xfId="1" applyFont="1" applyBorder="1" applyAlignment="1">
      <alignment horizontal="left" vertical="center"/>
    </xf>
    <xf numFmtId="3" fontId="5" fillId="0" borderId="0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5" xfId="1" applyFont="1" applyBorder="1" applyAlignment="1">
      <alignment horizontal="right" vertical="center"/>
    </xf>
    <xf numFmtId="0" fontId="5" fillId="0" borderId="6" xfId="1" applyFont="1" applyBorder="1" applyAlignment="1">
      <alignment horizontal="left" vertical="center"/>
    </xf>
    <xf numFmtId="164" fontId="5" fillId="0" borderId="7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/>
    </xf>
    <xf numFmtId="164" fontId="0" fillId="0" borderId="2" xfId="0" applyNumberFormat="1" applyBorder="1"/>
    <xf numFmtId="3" fontId="5" fillId="0" borderId="1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9" xfId="1" applyFont="1" applyBorder="1" applyAlignment="1">
      <alignment horizontal="right"/>
    </xf>
    <xf numFmtId="0" fontId="2" fillId="0" borderId="2" xfId="1" applyFont="1" applyBorder="1" applyAlignment="1">
      <alignment wrapText="1"/>
    </xf>
    <xf numFmtId="4" fontId="2" fillId="0" borderId="2" xfId="1" applyNumberFormat="1" applyFont="1" applyBorder="1"/>
    <xf numFmtId="3" fontId="5" fillId="0" borderId="0" xfId="1" applyNumberFormat="1" applyFont="1" applyBorder="1" applyAlignment="1">
      <alignment horizontal="right"/>
    </xf>
    <xf numFmtId="0" fontId="7" fillId="0" borderId="9" xfId="1" applyFont="1" applyBorder="1" applyAlignment="1">
      <alignment horizontal="right"/>
    </xf>
    <xf numFmtId="0" fontId="2" fillId="0" borderId="2" xfId="1" applyFont="1" applyBorder="1"/>
    <xf numFmtId="3" fontId="2" fillId="0" borderId="0" xfId="1" applyNumberFormat="1" applyFont="1" applyBorder="1"/>
    <xf numFmtId="0" fontId="5" fillId="0" borderId="9" xfId="1" applyFont="1" applyBorder="1" applyAlignment="1">
      <alignment horizontal="right"/>
    </xf>
    <xf numFmtId="0" fontId="0" fillId="0" borderId="2" xfId="0" applyBorder="1"/>
    <xf numFmtId="3" fontId="5" fillId="0" borderId="2" xfId="1" applyNumberFormat="1" applyFont="1" applyBorder="1"/>
    <xf numFmtId="3" fontId="5" fillId="0" borderId="0" xfId="1" applyNumberFormat="1" applyFont="1" applyBorder="1"/>
    <xf numFmtId="3" fontId="2" fillId="0" borderId="2" xfId="1" applyNumberFormat="1" applyFont="1" applyBorder="1"/>
    <xf numFmtId="0" fontId="2" fillId="0" borderId="0" xfId="1" applyFont="1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2" xfId="1" applyFont="1" applyBorder="1" applyAlignment="1">
      <alignment horizontal="right"/>
    </xf>
    <xf numFmtId="0" fontId="5" fillId="0" borderId="12" xfId="1" applyFont="1" applyBorder="1" applyAlignment="1">
      <alignment wrapText="1"/>
    </xf>
    <xf numFmtId="4" fontId="5" fillId="0" borderId="12" xfId="1" applyNumberFormat="1" applyFont="1" applyBorder="1"/>
    <xf numFmtId="0" fontId="5" fillId="0" borderId="13" xfId="1" applyFont="1" applyBorder="1" applyAlignment="1">
      <alignment horizontal="right"/>
    </xf>
    <xf numFmtId="0" fontId="5" fillId="0" borderId="13" xfId="1" applyFont="1" applyBorder="1" applyAlignment="1">
      <alignment wrapText="1"/>
    </xf>
    <xf numFmtId="4" fontId="5" fillId="0" borderId="13" xfId="1" applyNumberFormat="1" applyFont="1" applyBorder="1"/>
    <xf numFmtId="0" fontId="5" fillId="0" borderId="14" xfId="1" applyFont="1" applyBorder="1" applyAlignment="1">
      <alignment horizontal="right"/>
    </xf>
    <xf numFmtId="0" fontId="5" fillId="0" borderId="14" xfId="1" applyFont="1" applyBorder="1" applyAlignment="1">
      <alignment wrapText="1"/>
    </xf>
    <xf numFmtId="3" fontId="5" fillId="0" borderId="14" xfId="1" applyNumberFormat="1" applyFont="1" applyBorder="1"/>
    <xf numFmtId="0" fontId="5" fillId="0" borderId="2" xfId="1" applyFont="1" applyBorder="1" applyAlignment="1">
      <alignment horizontal="right"/>
    </xf>
    <xf numFmtId="0" fontId="5" fillId="0" borderId="2" xfId="1" applyFont="1" applyBorder="1" applyAlignment="1">
      <alignment wrapText="1"/>
    </xf>
    <xf numFmtId="4" fontId="5" fillId="0" borderId="2" xfId="1" applyNumberFormat="1" applyFont="1" applyBorder="1"/>
    <xf numFmtId="0" fontId="10" fillId="0" borderId="2" xfId="1" applyFont="1" applyBorder="1" applyAlignment="1">
      <alignment horizontal="right"/>
    </xf>
    <xf numFmtId="3" fontId="10" fillId="0" borderId="0" xfId="1" applyNumberFormat="1" applyFont="1" applyBorder="1"/>
    <xf numFmtId="0" fontId="10" fillId="0" borderId="0" xfId="1" applyFont="1"/>
    <xf numFmtId="0" fontId="2" fillId="0" borderId="2" xfId="1" applyFont="1" applyBorder="1" applyAlignment="1">
      <alignment horizontal="right"/>
    </xf>
    <xf numFmtId="0" fontId="2" fillId="0" borderId="2" xfId="1" applyFont="1" applyBorder="1" applyAlignment="1">
      <alignment horizontal="right" vertical="center"/>
    </xf>
    <xf numFmtId="3" fontId="5" fillId="0" borderId="13" xfId="1" applyNumberFormat="1" applyFont="1" applyBorder="1"/>
    <xf numFmtId="0" fontId="2" fillId="0" borderId="2" xfId="1" applyFont="1" applyBorder="1" applyAlignment="1">
      <alignment wrapText="1"/>
    </xf>
    <xf numFmtId="0" fontId="7" fillId="0" borderId="2" xfId="1" applyFont="1" applyBorder="1" applyAlignment="1">
      <alignment horizontal="right"/>
    </xf>
    <xf numFmtId="0" fontId="7" fillId="0" borderId="2" xfId="1" applyFont="1" applyBorder="1" applyAlignment="1">
      <alignment wrapText="1"/>
    </xf>
    <xf numFmtId="4" fontId="7" fillId="0" borderId="2" xfId="1" applyNumberFormat="1" applyFont="1" applyBorder="1"/>
    <xf numFmtId="3" fontId="7" fillId="0" borderId="0" xfId="1" applyNumberFormat="1" applyFont="1" applyBorder="1"/>
    <xf numFmtId="0" fontId="7" fillId="0" borderId="0" xfId="1" applyFont="1"/>
    <xf numFmtId="3" fontId="10" fillId="0" borderId="2" xfId="1" applyNumberFormat="1" applyFont="1" applyBorder="1"/>
    <xf numFmtId="0" fontId="11" fillId="0" borderId="2" xfId="1" applyFont="1" applyBorder="1" applyAlignment="1">
      <alignment wrapText="1"/>
    </xf>
    <xf numFmtId="0" fontId="9" fillId="0" borderId="2" xfId="1" applyFont="1" applyBorder="1" applyAlignment="1">
      <alignment wrapText="1"/>
    </xf>
    <xf numFmtId="0" fontId="2" fillId="0" borderId="0" xfId="1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1" applyFont="1" applyBorder="1" applyAlignment="1">
      <alignment horizontal="left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W25"/>
  <sheetViews>
    <sheetView workbookViewId="0">
      <selection activeCell="A26" sqref="A26"/>
    </sheetView>
  </sheetViews>
  <sheetFormatPr defaultRowHeight="12.75"/>
  <cols>
    <col min="1" max="1" width="12.7109375" style="1"/>
    <col min="2" max="2" width="53.7109375" style="2"/>
    <col min="3" max="3" width="17.7109375" style="3"/>
    <col min="4" max="14" width="10.7109375" style="2"/>
    <col min="15" max="257" width="10.28515625" style="2"/>
    <col min="258" max="1025" width="10.28515625"/>
  </cols>
  <sheetData>
    <row r="1" spans="1:14">
      <c r="A1" s="4"/>
      <c r="B1" s="5"/>
      <c r="C1" s="6" t="s">
        <v>0</v>
      </c>
    </row>
    <row r="2" spans="1:14">
      <c r="A2" s="4"/>
      <c r="B2" s="5"/>
      <c r="C2" s="6"/>
    </row>
    <row r="3" spans="1:14">
      <c r="A3" s="4"/>
      <c r="B3" s="5"/>
      <c r="C3" s="6"/>
    </row>
    <row r="4" spans="1:14">
      <c r="A4" s="4"/>
      <c r="B4" s="7"/>
      <c r="C4" s="8"/>
    </row>
    <row r="5" spans="1:14" s="9" customFormat="1" ht="12.75" customHeight="1">
      <c r="A5" s="93" t="s">
        <v>1</v>
      </c>
      <c r="B5" s="93"/>
      <c r="C5" s="93"/>
    </row>
    <row r="6" spans="1:14" s="9" customFormat="1" ht="18.75" customHeight="1">
      <c r="A6" s="93" t="s">
        <v>2</v>
      </c>
      <c r="B6" s="93"/>
      <c r="C6" s="93"/>
      <c r="E6" s="10"/>
    </row>
    <row r="7" spans="1:14" s="14" customFormat="1">
      <c r="A7" s="11"/>
      <c r="B7" s="12"/>
      <c r="C7" s="13"/>
    </row>
    <row r="8" spans="1:14">
      <c r="A8" s="15"/>
      <c r="C8"/>
    </row>
    <row r="9" spans="1:14" ht="41.25" customHeight="1">
      <c r="A9" s="16" t="s">
        <v>3</v>
      </c>
      <c r="B9" s="17" t="s">
        <v>4</v>
      </c>
      <c r="C9" s="18" t="s">
        <v>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s="24" customFormat="1">
      <c r="A10" s="20">
        <v>1</v>
      </c>
      <c r="B10" s="21">
        <v>2</v>
      </c>
      <c r="C10" s="22">
        <v>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28" customFormat="1" ht="24.75" customHeight="1">
      <c r="A11" s="25"/>
      <c r="B11" s="26" t="s">
        <v>6</v>
      </c>
      <c r="C11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s="28" customFormat="1" ht="15" customHeight="1">
      <c r="A12" s="29" t="s">
        <v>7</v>
      </c>
      <c r="B12" s="30" t="s">
        <v>8</v>
      </c>
      <c r="C12" s="31">
        <f>C13</f>
        <v>1466100</v>
      </c>
      <c r="D12" s="32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s="28" customFormat="1" ht="15" customHeight="1">
      <c r="A13" s="33" t="s">
        <v>9</v>
      </c>
      <c r="B13" s="34" t="s">
        <v>10</v>
      </c>
      <c r="C13" s="35">
        <f>C14</f>
        <v>1466100</v>
      </c>
      <c r="D13" s="27"/>
      <c r="E13" s="36"/>
      <c r="F13" s="27"/>
      <c r="G13" s="27"/>
      <c r="H13" s="27"/>
      <c r="I13" s="27"/>
      <c r="J13" s="27"/>
      <c r="K13" s="27"/>
      <c r="L13" s="27"/>
      <c r="M13" s="27"/>
      <c r="N13" s="27"/>
    </row>
    <row r="14" spans="1:14" s="39" customFormat="1" ht="15" customHeight="1">
      <c r="A14" s="33"/>
      <c r="B14" s="34" t="s">
        <v>11</v>
      </c>
      <c r="C14" s="37">
        <f>C15+C16+C17+C18</f>
        <v>1466100</v>
      </c>
      <c r="D14" s="27"/>
      <c r="E14" s="38"/>
      <c r="F14" s="27"/>
      <c r="G14" s="27"/>
      <c r="H14" s="27"/>
      <c r="I14" s="27"/>
      <c r="J14" s="27"/>
      <c r="K14" s="27"/>
      <c r="L14" s="27"/>
      <c r="M14" s="27"/>
      <c r="N14" s="27"/>
    </row>
    <row r="15" spans="1:14" s="45" customFormat="1" ht="23.85" customHeight="1">
      <c r="A15" s="40" t="s">
        <v>12</v>
      </c>
      <c r="B15" s="41" t="s">
        <v>13</v>
      </c>
      <c r="C15" s="42">
        <v>15500</v>
      </c>
      <c r="D15" s="43"/>
      <c r="E15" s="43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5" customHeight="1">
      <c r="A16" s="46" t="s">
        <v>14</v>
      </c>
      <c r="B16" s="47" t="s">
        <v>15</v>
      </c>
      <c r="C16" s="48">
        <v>1400000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5" customHeight="1">
      <c r="A17" s="50" t="s">
        <v>16</v>
      </c>
      <c r="B17" s="51" t="s">
        <v>17</v>
      </c>
      <c r="C17" s="48">
        <v>600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15" customHeight="1">
      <c r="A18" s="46" t="s">
        <v>18</v>
      </c>
      <c r="B18" s="47" t="s">
        <v>19</v>
      </c>
      <c r="C18" s="48">
        <v>50000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7.5" hidden="1" customHeight="1">
      <c r="A19" s="53" t="s">
        <v>7</v>
      </c>
      <c r="B19" s="47"/>
      <c r="C19" s="5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ht="15" hidden="1" customHeight="1">
      <c r="A20" s="33" t="s">
        <v>20</v>
      </c>
      <c r="B20" s="47"/>
      <c r="C20" s="55">
        <v>2500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4" ht="15" hidden="1" customHeight="1">
      <c r="A21" s="46"/>
      <c r="B21" s="34" t="s">
        <v>11</v>
      </c>
      <c r="C21" s="55">
        <v>2500</v>
      </c>
      <c r="D21" s="52"/>
      <c r="E21" s="56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5" hidden="1" customHeight="1">
      <c r="A22" s="46" t="s">
        <v>18</v>
      </c>
      <c r="B22" s="47" t="s">
        <v>19</v>
      </c>
      <c r="C22" s="57">
        <v>2500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>
      <c r="C23"/>
    </row>
    <row r="24" spans="1:14">
      <c r="C24" s="19"/>
    </row>
    <row r="25" spans="1:14">
      <c r="A25" s="94" t="s">
        <v>21</v>
      </c>
      <c r="B25" s="94"/>
      <c r="C25" s="19"/>
    </row>
  </sheetData>
  <mergeCells count="3">
    <mergeCell ref="A5:C5"/>
    <mergeCell ref="A6:C6"/>
    <mergeCell ref="A25:B25"/>
  </mergeCells>
  <printOptions horizontalCentered="1"/>
  <pageMargins left="0.78749999999999998" right="0.78749999999999998" top="0.59027777777777801" bottom="0.590277777777778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76"/>
  <sheetViews>
    <sheetView tabSelected="1" topLeftCell="A41" workbookViewId="0">
      <selection activeCell="B75" sqref="B75"/>
    </sheetView>
  </sheetViews>
  <sheetFormatPr defaultRowHeight="12.75"/>
  <cols>
    <col min="1" max="1" width="12.7109375" style="1"/>
    <col min="2" max="2" width="53.7109375" style="58"/>
    <col min="3" max="3" width="17.7109375" style="2"/>
    <col min="4" max="14" width="10.7109375" style="2"/>
    <col min="15" max="257" width="10.28515625" style="2"/>
    <col min="258" max="1025" width="10.28515625"/>
  </cols>
  <sheetData>
    <row r="1" spans="1:14">
      <c r="A1" s="4"/>
      <c r="B1" s="5"/>
      <c r="C1" s="4" t="s">
        <v>22</v>
      </c>
    </row>
    <row r="2" spans="1:14">
      <c r="A2" s="4"/>
      <c r="B2" s="5"/>
      <c r="C2" s="4"/>
    </row>
    <row r="3" spans="1:14">
      <c r="A3" s="4"/>
      <c r="B3" s="5"/>
      <c r="C3" s="4"/>
    </row>
    <row r="4" spans="1:14">
      <c r="A4" s="4"/>
      <c r="B4" s="59"/>
      <c r="C4" s="60"/>
    </row>
    <row r="5" spans="1:14" s="9" customFormat="1" ht="15" customHeight="1">
      <c r="A5" s="93" t="s">
        <v>1</v>
      </c>
      <c r="B5" s="93"/>
      <c r="C5" s="93"/>
    </row>
    <row r="6" spans="1:14" s="9" customFormat="1" ht="18.75" customHeight="1">
      <c r="A6" s="93" t="s">
        <v>2</v>
      </c>
      <c r="B6" s="93"/>
      <c r="C6" s="93"/>
    </row>
    <row r="7" spans="1:14" s="14" customFormat="1">
      <c r="A7" s="11"/>
      <c r="B7" s="12"/>
      <c r="C7" s="12"/>
    </row>
    <row r="8" spans="1:14">
      <c r="A8" s="15"/>
      <c r="C8" s="1"/>
    </row>
    <row r="9" spans="1:14" ht="41.25" customHeight="1">
      <c r="A9" s="16" t="s">
        <v>23</v>
      </c>
      <c r="B9" s="16" t="s">
        <v>4</v>
      </c>
      <c r="C9" s="61" t="s">
        <v>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s="24" customFormat="1" ht="11.25">
      <c r="A10" s="62">
        <v>1</v>
      </c>
      <c r="B10" s="63">
        <v>2</v>
      </c>
      <c r="C10" s="64">
        <v>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24" customHeight="1">
      <c r="A11" s="65"/>
      <c r="B11" s="66" t="s">
        <v>24</v>
      </c>
      <c r="C11" s="67">
        <f>C14+C22+C59+C71</f>
        <v>5006627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21" customHeight="1">
      <c r="A12" s="68"/>
      <c r="B12" s="69" t="s">
        <v>25</v>
      </c>
      <c r="C12" s="70">
        <f>C14</f>
        <v>2050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18" customHeight="1">
      <c r="A13" s="71" t="s">
        <v>7</v>
      </c>
      <c r="B13" s="72" t="s">
        <v>8</v>
      </c>
      <c r="C13" s="7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18" customHeight="1">
      <c r="A14" s="74" t="s">
        <v>26</v>
      </c>
      <c r="B14" s="75" t="s">
        <v>27</v>
      </c>
      <c r="C14" s="76">
        <f>C15</f>
        <v>2050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s="79" customFormat="1" ht="18" customHeight="1">
      <c r="A15" s="77"/>
      <c r="B15" s="75" t="s">
        <v>28</v>
      </c>
      <c r="C15" s="76">
        <f>C16+C17</f>
        <v>2050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4" ht="18" customHeight="1">
      <c r="A16" s="80" t="s">
        <v>29</v>
      </c>
      <c r="B16" s="47" t="s">
        <v>30</v>
      </c>
      <c r="C16" s="48">
        <v>1550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ht="17.100000000000001" customHeight="1">
      <c r="A17" s="80" t="s">
        <v>31</v>
      </c>
      <c r="B17" s="47" t="s">
        <v>32</v>
      </c>
      <c r="C17" s="48">
        <v>500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25.5" hidden="1">
      <c r="A18" s="81" t="s">
        <v>33</v>
      </c>
      <c r="B18" s="47" t="s">
        <v>34</v>
      </c>
      <c r="C18" s="57"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12.75" hidden="1" customHeight="1">
      <c r="A19" s="80" t="s">
        <v>35</v>
      </c>
      <c r="B19" s="47" t="s">
        <v>36</v>
      </c>
      <c r="C19" s="57">
        <v>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ht="21" customHeight="1">
      <c r="A20" s="68"/>
      <c r="B20" s="69" t="s">
        <v>37</v>
      </c>
      <c r="C20" s="82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8" customHeight="1">
      <c r="A21" s="71" t="s">
        <v>7</v>
      </c>
      <c r="B21" s="72" t="s">
        <v>8</v>
      </c>
      <c r="C21" s="73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8" customHeight="1">
      <c r="A22" s="74" t="s">
        <v>9</v>
      </c>
      <c r="B22" s="75" t="s">
        <v>10</v>
      </c>
      <c r="C22" s="76">
        <f>C23</f>
        <v>4867146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s="79" customFormat="1" ht="18" customHeight="1">
      <c r="A23" s="77"/>
      <c r="B23" s="75" t="s">
        <v>28</v>
      </c>
      <c r="C23" s="76">
        <f>C24+C25+C26+C27+C28+C29+C30+C31+C32+C33+C34+C35+C36+C37+C38+C39+C40+C41+C42+C43+C44+C45+C46+C47+C48+C49+C50+C51</f>
        <v>4867146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s="79" customFormat="1" ht="18" customHeight="1">
      <c r="A24" s="80" t="s">
        <v>38</v>
      </c>
      <c r="B24" s="83" t="s">
        <v>39</v>
      </c>
      <c r="C24" s="48">
        <v>20200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14" ht="19.5" customHeight="1">
      <c r="A25" s="80" t="s">
        <v>40</v>
      </c>
      <c r="B25" s="47" t="s">
        <v>41</v>
      </c>
      <c r="C25" s="48">
        <v>2957752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9.5" customHeight="1">
      <c r="A26" s="80" t="s">
        <v>42</v>
      </c>
      <c r="B26" s="47" t="s">
        <v>43</v>
      </c>
      <c r="C26" s="48">
        <v>226696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ht="19.5" customHeight="1">
      <c r="A27" s="80" t="s">
        <v>44</v>
      </c>
      <c r="B27" s="47" t="s">
        <v>45</v>
      </c>
      <c r="C27" s="48">
        <v>536963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19.5" customHeight="1">
      <c r="A28" s="80" t="s">
        <v>46</v>
      </c>
      <c r="B28" s="47" t="s">
        <v>47</v>
      </c>
      <c r="C28" s="48">
        <v>73347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ht="19.5" customHeight="1">
      <c r="A29" s="80" t="s">
        <v>48</v>
      </c>
      <c r="B29" s="47" t="s">
        <v>49</v>
      </c>
      <c r="C29" s="48">
        <v>2000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ht="19.5" customHeight="1">
      <c r="A30" s="80" t="s">
        <v>29</v>
      </c>
      <c r="B30" s="47" t="s">
        <v>30</v>
      </c>
      <c r="C30" s="48">
        <v>62000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ht="19.5" customHeight="1">
      <c r="A31" s="80" t="s">
        <v>31</v>
      </c>
      <c r="B31" s="47" t="s">
        <v>32</v>
      </c>
      <c r="C31" s="48">
        <v>343000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ht="19.5" customHeight="1">
      <c r="A32" s="80" t="s">
        <v>50</v>
      </c>
      <c r="B32" s="47" t="s">
        <v>51</v>
      </c>
      <c r="C32" s="48">
        <v>55000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19.5" customHeight="1">
      <c r="A33" s="80" t="s">
        <v>52</v>
      </c>
      <c r="B33" s="47" t="s">
        <v>53</v>
      </c>
      <c r="C33" s="48">
        <v>300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19.5" customHeight="1">
      <c r="A34" s="80" t="s">
        <v>54</v>
      </c>
      <c r="B34" s="47" t="s">
        <v>55</v>
      </c>
      <c r="C34" s="48">
        <v>300000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ht="19.5" customHeight="1">
      <c r="A35" s="80" t="s">
        <v>56</v>
      </c>
      <c r="B35" s="47" t="s">
        <v>57</v>
      </c>
      <c r="C35" s="48">
        <v>13000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ht="19.5" customHeight="1">
      <c r="A36" s="80" t="s">
        <v>58</v>
      </c>
      <c r="B36" s="47" t="s">
        <v>59</v>
      </c>
      <c r="C36" s="48">
        <v>2000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ht="20.85" customHeight="1">
      <c r="A37" s="80" t="s">
        <v>60</v>
      </c>
      <c r="B37" s="47" t="s">
        <v>61</v>
      </c>
      <c r="C37" s="48">
        <v>66500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2.75" hidden="1" customHeight="1">
      <c r="A38" s="80" t="s">
        <v>62</v>
      </c>
      <c r="B38" s="47" t="s">
        <v>63</v>
      </c>
      <c r="C38" s="57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 ht="20.100000000000001" customHeight="1">
      <c r="A39" s="80" t="s">
        <v>62</v>
      </c>
      <c r="B39" s="47" t="s">
        <v>63</v>
      </c>
      <c r="C39" s="48">
        <v>660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ht="25.5">
      <c r="A40" s="81" t="s">
        <v>64</v>
      </c>
      <c r="B40" s="47" t="s">
        <v>65</v>
      </c>
      <c r="C40" s="48">
        <v>276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ht="25.5">
      <c r="A41" s="81" t="s">
        <v>66</v>
      </c>
      <c r="B41" s="47" t="s">
        <v>67</v>
      </c>
      <c r="C41" s="48">
        <v>5500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ht="20.100000000000001" customHeight="1">
      <c r="A42" s="80" t="s">
        <v>68</v>
      </c>
      <c r="B42" s="47" t="s">
        <v>69</v>
      </c>
      <c r="C42" s="48">
        <v>3000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ht="12.75" hidden="1" customHeight="1">
      <c r="A43" s="80" t="s">
        <v>70</v>
      </c>
      <c r="B43" s="47" t="s">
        <v>71</v>
      </c>
      <c r="C43" s="57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ht="12.75" hidden="1" customHeight="1">
      <c r="A44" s="80" t="s">
        <v>72</v>
      </c>
      <c r="B44" s="47" t="s">
        <v>73</v>
      </c>
      <c r="C44" s="57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s="88" customFormat="1" ht="19.5" customHeight="1">
      <c r="A45" s="84" t="s">
        <v>72</v>
      </c>
      <c r="B45" s="85" t="s">
        <v>73</v>
      </c>
      <c r="C45" s="86">
        <v>10200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1:14" ht="19.5" customHeight="1">
      <c r="A46" s="80" t="s">
        <v>74</v>
      </c>
      <c r="B46" s="47" t="s">
        <v>75</v>
      </c>
      <c r="C46" s="48">
        <v>126349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ht="19.5" customHeight="1">
      <c r="A47" s="80" t="s">
        <v>76</v>
      </c>
      <c r="B47" s="47" t="s">
        <v>77</v>
      </c>
      <c r="C47" s="48">
        <v>25288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ht="19.5" customHeight="1">
      <c r="A48" s="80" t="s">
        <v>78</v>
      </c>
      <c r="B48" s="47" t="s">
        <v>79</v>
      </c>
      <c r="C48" s="48">
        <v>1424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ht="19.5" customHeight="1">
      <c r="A49" s="80" t="s">
        <v>80</v>
      </c>
      <c r="B49" s="47" t="s">
        <v>81</v>
      </c>
      <c r="C49" s="48">
        <v>2200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ht="23.85" customHeight="1">
      <c r="A50" s="80" t="s">
        <v>82</v>
      </c>
      <c r="B50" s="47" t="s">
        <v>83</v>
      </c>
      <c r="C50" s="48">
        <v>1200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s="88" customFormat="1" ht="19.5" customHeight="1">
      <c r="A51" s="84" t="s">
        <v>84</v>
      </c>
      <c r="B51" s="85" t="s">
        <v>85</v>
      </c>
      <c r="C51" s="86">
        <v>32291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1:14" ht="25.5" hidden="1">
      <c r="A52" s="81" t="s">
        <v>33</v>
      </c>
      <c r="B52" s="47" t="s">
        <v>34</v>
      </c>
      <c r="C52" s="57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4" ht="12.75" hidden="1" customHeight="1">
      <c r="A53" s="80" t="s">
        <v>35</v>
      </c>
      <c r="B53" s="47" t="s">
        <v>36</v>
      </c>
      <c r="C53" s="57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 ht="19.5" customHeight="1">
      <c r="A54" s="80"/>
      <c r="B54" s="47"/>
      <c r="C54" s="57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 ht="7.5" hidden="1" customHeight="1">
      <c r="A55" s="74" t="s">
        <v>20</v>
      </c>
      <c r="B55" s="75"/>
      <c r="C55" s="55">
        <v>7000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s="79" customFormat="1" ht="18" hidden="1" customHeight="1">
      <c r="A56" s="77"/>
      <c r="B56" s="75" t="s">
        <v>28</v>
      </c>
      <c r="C56" s="89">
        <v>7000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</row>
    <row r="57" spans="1:14" ht="18" hidden="1" customHeight="1">
      <c r="A57" s="80" t="s">
        <v>86</v>
      </c>
      <c r="B57" s="47" t="s">
        <v>87</v>
      </c>
      <c r="C57" s="57">
        <v>7000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8" customHeight="1">
      <c r="A58" s="71" t="s">
        <v>88</v>
      </c>
      <c r="B58" s="90" t="s">
        <v>89</v>
      </c>
      <c r="C58" s="57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 ht="18" customHeight="1">
      <c r="A59" s="74" t="s">
        <v>90</v>
      </c>
      <c r="B59" s="90" t="s">
        <v>91</v>
      </c>
      <c r="C59" s="76">
        <f>C60</f>
        <v>118190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>
      <c r="A60" s="74"/>
      <c r="B60" s="91" t="s">
        <v>28</v>
      </c>
      <c r="C60" s="76">
        <f>C61+C62+C63+C64+C65+C66+C67+C68</f>
        <v>118190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ht="18" customHeight="1">
      <c r="A61" s="80" t="s">
        <v>86</v>
      </c>
      <c r="B61" s="47" t="s">
        <v>87</v>
      </c>
      <c r="C61" s="48">
        <v>8259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18" customHeight="1">
      <c r="A62" s="84" t="s">
        <v>40</v>
      </c>
      <c r="B62" s="47" t="s">
        <v>41</v>
      </c>
      <c r="C62" s="48">
        <v>45200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ht="18" customHeight="1">
      <c r="A63" s="80" t="s">
        <v>29</v>
      </c>
      <c r="B63" s="47" t="s">
        <v>30</v>
      </c>
      <c r="C63" s="48">
        <v>13487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ht="18" customHeight="1">
      <c r="A64" s="84" t="s">
        <v>54</v>
      </c>
      <c r="B64" s="47" t="s">
        <v>55</v>
      </c>
      <c r="C64" s="48">
        <v>15000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ht="18" customHeight="1">
      <c r="A65" s="80" t="s">
        <v>60</v>
      </c>
      <c r="B65" s="47" t="s">
        <v>61</v>
      </c>
      <c r="C65" s="48">
        <v>1000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ht="18" customHeight="1">
      <c r="A66" s="80" t="s">
        <v>72</v>
      </c>
      <c r="B66" s="47" t="s">
        <v>73</v>
      </c>
      <c r="C66" s="48">
        <v>6900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18" customHeight="1">
      <c r="A67" s="80" t="s">
        <v>74</v>
      </c>
      <c r="B67" s="47" t="s">
        <v>75</v>
      </c>
      <c r="C67" s="48">
        <v>26344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1:14" s="79" customFormat="1" ht="18" customHeight="1">
      <c r="A68" s="80" t="s">
        <v>80</v>
      </c>
      <c r="B68" s="47" t="s">
        <v>81</v>
      </c>
      <c r="C68" s="48">
        <v>2000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  <row r="69" spans="1:14" ht="32.25" customHeight="1">
      <c r="A69" s="68"/>
      <c r="B69" s="69" t="s">
        <v>92</v>
      </c>
      <c r="C69" s="70">
        <f>C71</f>
        <v>19241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1:14" ht="18" customHeight="1">
      <c r="A70" s="71" t="s">
        <v>88</v>
      </c>
      <c r="B70" s="90" t="s">
        <v>89</v>
      </c>
      <c r="C70" s="73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 ht="18" customHeight="1">
      <c r="A71" s="74" t="s">
        <v>90</v>
      </c>
      <c r="B71" s="90" t="s">
        <v>91</v>
      </c>
      <c r="C71" s="76">
        <f>C72</f>
        <v>19241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</row>
    <row r="72" spans="1:14" s="79" customFormat="1" ht="18" customHeight="1">
      <c r="A72" s="77"/>
      <c r="B72" s="75" t="s">
        <v>28</v>
      </c>
      <c r="C72" s="76">
        <f>C73</f>
        <v>19241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</row>
    <row r="73" spans="1:14" ht="18" customHeight="1">
      <c r="A73" s="80" t="s">
        <v>86</v>
      </c>
      <c r="B73" s="47" t="s">
        <v>87</v>
      </c>
      <c r="C73" s="48">
        <v>19241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1:14">
      <c r="B74" s="92"/>
    </row>
    <row r="75" spans="1:14">
      <c r="B75" s="92"/>
      <c r="E75"/>
    </row>
    <row r="76" spans="1:14">
      <c r="A76" s="94" t="s">
        <v>21</v>
      </c>
      <c r="B76" s="94"/>
      <c r="E76"/>
    </row>
  </sheetData>
  <mergeCells count="3">
    <mergeCell ref="A5:C5"/>
    <mergeCell ref="A6:C6"/>
    <mergeCell ref="A76:B76"/>
  </mergeCells>
  <printOptions horizontalCentered="1"/>
  <pageMargins left="0.59027777777777801" right="0.59027777777777801" top="0.59027777777777801" bottom="0.590277777777778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32861</TotalTime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doch jedn budż</vt:lpstr>
      <vt:lpstr>wyd jedn budż</vt:lpstr>
      <vt:lpstr>'doch jedn budż'!Excel_BuiltIn_Print_Titles</vt:lpstr>
      <vt:lpstr>'wyd jedn budż'!Excel_BuiltIn_Print_Titles</vt:lpstr>
      <vt:lpstr>'doch jedn budż'!Tytuły_wydruku</vt:lpstr>
      <vt:lpstr>'wyd jedn budż'!Tytuły_wydruku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Witek</cp:lastModifiedBy>
  <cp:revision>62</cp:revision>
  <cp:lastPrinted>2012-12-05T15:26:53Z</cp:lastPrinted>
  <dcterms:created xsi:type="dcterms:W3CDTF">2001-08-21T10:39:08Z</dcterms:created>
  <dcterms:modified xsi:type="dcterms:W3CDTF">2013-04-10T12:56:15Z</dcterms:modified>
</cp:coreProperties>
</file>